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04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<sst xmlns="http://schemas.openxmlformats.org/spreadsheetml/2006/main" count="173" uniqueCount="62">
  <si>
    <t>ИНФОРМАЦИЯ О НАЧИСЛЕННЫХ, СОБРАННЫХ И ИЗРАСХОДОВАННЫХ СРЕДСТВАХ  ПО СОСТОЯНИЮ НА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</si>
  <si>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</si>
  <si>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</si>
  <si>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</si>
  <si>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</si>
  <si>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</si>
  <si>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</si>
  <si>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</si>
  <si>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</si>
  <si>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Задолженность на  31.12.2018 г</t>
  </si>
  <si>
    <t>Дата заключения договора</t>
  </si>
  <si>
    <t>Улица</t>
  </si>
  <si>
    <t>Дом</t>
  </si>
  <si>
    <t xml:space="preserve">Транспортная </t>
  </si>
  <si>
    <t>145А</t>
  </si>
  <si>
    <t>01.04.2013 г.</t>
  </si>
  <si>
    <t>ИТОГО ПО ДОМУ</t>
  </si>
  <si>
    <t>Январь 2018 г</t>
  </si>
  <si>
    <t>Вид работ</t>
  </si>
  <si>
    <t>Место проведения работ</t>
  </si>
  <si>
    <t>Замена задвижки ф 80 мм</t>
  </si>
  <si>
    <t>Транспортная 145А</t>
  </si>
  <si>
    <t>Смена трубопровода ф 63 мм</t>
  </si>
  <si>
    <t>Февраль 2018 г</t>
  </si>
  <si>
    <t>освещение адресной таблички</t>
  </si>
  <si>
    <t>Транспортная, 145А</t>
  </si>
  <si>
    <t>Март 2018 г</t>
  </si>
  <si>
    <t>ремонт кровли</t>
  </si>
  <si>
    <t>кв. 19</t>
  </si>
  <si>
    <t>осмотр вентканалов и дымоходов</t>
  </si>
  <si>
    <t>кв. 27</t>
  </si>
  <si>
    <t>Май 2018г</t>
  </si>
  <si>
    <t>Установка антимагнитных пломб</t>
  </si>
  <si>
    <t>кв.1,2,3,4,5,6,7,8,9,10,11,12,13,14,15,16,17,18,19,20,25,26,27,28,29,30,31,32,33,34,35,36,37,38,39,40</t>
  </si>
  <si>
    <t>Июнь 2018г</t>
  </si>
  <si>
    <t>Смена трубопровода ф 25,32 мм</t>
  </si>
  <si>
    <t>Июль 2018г</t>
  </si>
  <si>
    <t xml:space="preserve">Установка замков на этажных щитах </t>
  </si>
  <si>
    <t xml:space="preserve">Установка автоматических выключателей </t>
  </si>
  <si>
    <t>кв.39</t>
  </si>
  <si>
    <t>октябрь 2018г.</t>
  </si>
  <si>
    <t>промывка системы цо</t>
  </si>
  <si>
    <t>декабрь 2018г.</t>
  </si>
  <si>
    <t xml:space="preserve">смена трубопровода ф 89мм,25мм стального </t>
  </si>
  <si>
    <t>подвал</t>
  </si>
  <si>
    <t>устройство мусорных контейнеров на территории двора жилого дома</t>
  </si>
  <si>
    <t>Январь 2018 г.</t>
  </si>
  <si>
    <t xml:space="preserve">Ликвидация воздушных пробок в стояках </t>
  </si>
  <si>
    <t>кв.23,27,31,35,39</t>
  </si>
  <si>
    <t xml:space="preserve">Т/о общедомовых приборов учета электроэнергии </t>
  </si>
  <si>
    <t>Апрель 2018 г</t>
  </si>
  <si>
    <t>дератизация</t>
  </si>
  <si>
    <t>дезинсекция</t>
  </si>
  <si>
    <t>слив воды из системы ЦО</t>
  </si>
  <si>
    <t>Август 2018г</t>
  </si>
  <si>
    <t>Благоустройство придомовой территории (окраска деревьев ,лавочек ,силами жителей)</t>
  </si>
  <si>
    <t>Сентябрь 2018г</t>
  </si>
  <si>
    <t>ноябрь 2018г.</t>
  </si>
  <si>
    <t>ликвидация воздушных пробок</t>
  </si>
  <si>
    <t>кв.2,6,10,14,18</t>
  </si>
  <si>
    <t>обходы и осмотры подвала и инженерных коммуникаций</t>
  </si>
  <si>
    <t>ППР(планово-предупредительный ремонт) ВРУ и ЩЭ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</si>
</sst>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2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2" fontId="4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6" fillId="37" borderId="10" xfId="0" applyNumberFormat="1" applyFont="1" applyFill="1" applyBorder="1" applyAlignment="1">
      <alignment horizontal="center" wrapText="1"/>
    </xf>
    <xf numFmtId="0" fontId="6" fillId="37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justify"/>
    </xf>
    <xf numFmtId="0" fontId="7" fillId="0" borderId="10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7" fillId="0" borderId="10" xfId="0" applyNumberFormat="1" applyFont="1" applyBorder="1" applyAlignment="1">
      <alignment horizontal="justify" wrapText="1"/>
    </xf>
    <xf numFmtId="0" fontId="6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6" fillId="38" borderId="10" xfId="0" applyNumberFormat="1" applyFont="1" applyFill="1" applyBorder="1" applyAlignment="1">
      <alignment horizontal="center"/>
    </xf>
    <xf numFmtId="0" fontId="6" fillId="38" borderId="10" xfId="0" applyNumberFormat="1" applyFont="1" applyFill="1" applyBorder="1" applyAlignment="1">
      <alignment horizontal="center" wrapText="1"/>
    </xf>
    <xf numFmtId="49" fontId="6" fillId="38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EB6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1771">
          <cell r="E1771">
            <v>9821.56</v>
          </cell>
          <cell r="F1771">
            <v>34779.45</v>
          </cell>
          <cell r="G1771">
            <v>98183.76</v>
          </cell>
          <cell r="H1771">
            <v>95101.44</v>
          </cell>
          <cell r="I1771">
            <v>135256.62999999998</v>
          </cell>
          <cell r="J1771">
            <v>-5375.739999999976</v>
          </cell>
          <cell r="K1771">
            <v>12903.87999999999</v>
          </cell>
        </row>
        <row r="1772">
          <cell r="E1772">
            <v>0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</row>
        <row r="1773">
          <cell r="E1773">
            <v>0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</row>
        <row r="1774">
          <cell r="E1774">
            <v>7154.39</v>
          </cell>
          <cell r="F1774">
            <v>40068.42</v>
          </cell>
          <cell r="G1774">
            <v>10378.44</v>
          </cell>
          <cell r="H1774">
            <v>8648.7</v>
          </cell>
          <cell r="I1774">
            <v>0</v>
          </cell>
          <cell r="J1774">
            <v>48717.119999999995</v>
          </cell>
          <cell r="K1774">
            <v>8884.130000000001</v>
          </cell>
        </row>
        <row r="1775">
          <cell r="E1775">
            <v>0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</row>
        <row r="1776">
          <cell r="E1776">
            <v>0</v>
          </cell>
          <cell r="F1776">
            <v>0</v>
          </cell>
          <cell r="G1776">
            <v>0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</row>
        <row r="1778">
          <cell r="E1778">
            <v>6027.55</v>
          </cell>
          <cell r="F1778">
            <v>-2234.790000000001</v>
          </cell>
          <cell r="G1778">
            <v>23902.690000000002</v>
          </cell>
          <cell r="H1778">
            <v>22677.68</v>
          </cell>
          <cell r="I1778">
            <v>12416.18</v>
          </cell>
          <cell r="J1778">
            <v>8026.709999999999</v>
          </cell>
          <cell r="K1778">
            <v>7252.560000000001</v>
          </cell>
        </row>
        <row r="1779">
          <cell r="E1779">
            <v>6285.549999999999</v>
          </cell>
          <cell r="F1779">
            <v>-6285.549999999999</v>
          </cell>
          <cell r="G1779">
            <v>42356.520000000004</v>
          </cell>
          <cell r="H1779">
            <v>40562.93</v>
          </cell>
          <cell r="I1779">
            <v>11214.480000000003</v>
          </cell>
          <cell r="J1779">
            <v>23062.899999999998</v>
          </cell>
          <cell r="K1779">
            <v>8079.140000000003</v>
          </cell>
        </row>
        <row r="1780">
          <cell r="E1780">
            <v>723.99</v>
          </cell>
          <cell r="F1780">
            <v>25138.879999999997</v>
          </cell>
          <cell r="G1780">
            <v>14347.44</v>
          </cell>
          <cell r="H1780">
            <v>13711.48</v>
          </cell>
          <cell r="I1780">
            <v>0</v>
          </cell>
          <cell r="J1780">
            <v>38850.35999999999</v>
          </cell>
          <cell r="K1780">
            <v>1359.9500000000003</v>
          </cell>
        </row>
        <row r="1781">
          <cell r="E1781">
            <v>35.78</v>
          </cell>
          <cell r="F1781">
            <v>109.525</v>
          </cell>
          <cell r="G1781">
            <v>1195.6799999999998</v>
          </cell>
          <cell r="H1781">
            <v>1142.66</v>
          </cell>
          <cell r="I1781">
            <v>1081.3799999999999</v>
          </cell>
          <cell r="J1781">
            <v>170.80500000000023</v>
          </cell>
          <cell r="K1781">
            <v>88.79999999999976</v>
          </cell>
        </row>
        <row r="1782">
          <cell r="E1782">
            <v>413.01</v>
          </cell>
          <cell r="F1782">
            <v>8619.85</v>
          </cell>
          <cell r="G1782">
            <v>2199.9700000000003</v>
          </cell>
          <cell r="H1782">
            <v>2102.46</v>
          </cell>
          <cell r="I1782">
            <v>3818.85</v>
          </cell>
          <cell r="J1782">
            <v>6903.459999999999</v>
          </cell>
          <cell r="K1782">
            <v>510.51999999999987</v>
          </cell>
        </row>
        <row r="1783">
          <cell r="E1783">
            <v>12.969999999999999</v>
          </cell>
          <cell r="F1783">
            <v>330.32000000000005</v>
          </cell>
          <cell r="G1783">
            <v>71.75</v>
          </cell>
          <cell r="H1783">
            <v>68.52000000000001</v>
          </cell>
          <cell r="I1783">
            <v>0</v>
          </cell>
          <cell r="J1783">
            <v>398.84000000000003</v>
          </cell>
          <cell r="K1783">
            <v>16.19999999999999</v>
          </cell>
        </row>
        <row r="1784">
          <cell r="E1784">
            <v>2874.65</v>
          </cell>
          <cell r="F1784">
            <v>-2874.65</v>
          </cell>
          <cell r="G1784">
            <v>22049.28</v>
          </cell>
          <cell r="H1784">
            <v>21153.57</v>
          </cell>
          <cell r="I1784">
            <v>5613.219999999997</v>
          </cell>
          <cell r="J1784">
            <v>12665.700000000004</v>
          </cell>
          <cell r="K1784">
            <v>3770.359999999998</v>
          </cell>
        </row>
        <row r="1785">
          <cell r="E1785">
            <v>2246.4300000000003</v>
          </cell>
          <cell r="F1785">
            <v>-68383.23999999999</v>
          </cell>
          <cell r="G1785">
            <v>14825.529999999999</v>
          </cell>
          <cell r="H1785">
            <v>14168.420000000002</v>
          </cell>
          <cell r="I1785">
            <v>32782.66434000001</v>
          </cell>
          <cell r="J1785">
            <v>-86997.48434000001</v>
          </cell>
          <cell r="K1785">
            <v>2903.5399999999977</v>
          </cell>
        </row>
        <row r="1786">
          <cell r="E1786">
            <v>367.78999999999996</v>
          </cell>
          <cell r="F1786">
            <v>-16069.930000000002</v>
          </cell>
          <cell r="G1786">
            <v>1960.8</v>
          </cell>
          <cell r="H1786">
            <v>1873.89</v>
          </cell>
          <cell r="I1786">
            <v>0</v>
          </cell>
          <cell r="J1786">
            <v>-14196.04</v>
          </cell>
          <cell r="K1786">
            <v>454.6999999999999</v>
          </cell>
        </row>
        <row r="1788">
          <cell r="E1788">
            <v>4219.9</v>
          </cell>
          <cell r="F1788">
            <v>-4219.9</v>
          </cell>
          <cell r="G1788">
            <v>43252.8</v>
          </cell>
          <cell r="H1788">
            <v>41894.99999999999</v>
          </cell>
          <cell r="I1788">
            <v>43252.8</v>
          </cell>
          <cell r="J1788">
            <v>-5577.700000000012</v>
          </cell>
          <cell r="K1788">
            <v>5577.700000000012</v>
          </cell>
        </row>
        <row r="1789">
          <cell r="E1789">
            <v>765.8199999999999</v>
          </cell>
          <cell r="F1789">
            <v>-765.8199999999999</v>
          </cell>
          <cell r="G1789">
            <v>2499.66</v>
          </cell>
          <cell r="H1789">
            <v>2376.96</v>
          </cell>
          <cell r="I1789">
            <v>2499.66</v>
          </cell>
          <cell r="J1789">
            <v>-888.5199999999998</v>
          </cell>
          <cell r="K1789">
            <v>888.5199999999998</v>
          </cell>
        </row>
        <row r="1790">
          <cell r="E1790">
            <v>3007.33</v>
          </cell>
          <cell r="F1790">
            <v>-3007.33</v>
          </cell>
          <cell r="G1790">
            <v>12034.36</v>
          </cell>
          <cell r="H1790">
            <v>11516.180000000002</v>
          </cell>
          <cell r="I1790">
            <v>12034.36</v>
          </cell>
          <cell r="J1790">
            <v>-3525.51</v>
          </cell>
          <cell r="K1790">
            <v>3525.51</v>
          </cell>
        </row>
        <row r="1791">
          <cell r="E1791">
            <v>98136.64</v>
          </cell>
          <cell r="F1791">
            <v>-98136.64</v>
          </cell>
          <cell r="G1791">
            <v>512469.27999999997</v>
          </cell>
          <cell r="H1791">
            <v>499791.22000000003</v>
          </cell>
          <cell r="I1791">
            <v>512469.27999999997</v>
          </cell>
          <cell r="J1791">
            <v>-110814.69999999995</v>
          </cell>
          <cell r="K1791">
            <v>110814.6999999999</v>
          </cell>
        </row>
        <row r="1792">
          <cell r="E1792">
            <v>2888.87</v>
          </cell>
          <cell r="F1792">
            <v>3063.37</v>
          </cell>
          <cell r="G1792">
            <v>27977.64</v>
          </cell>
          <cell r="H1792">
            <v>26737.57</v>
          </cell>
          <cell r="I1792">
            <v>27977.64</v>
          </cell>
          <cell r="J1792">
            <v>1823.3000000000015</v>
          </cell>
          <cell r="K1792">
            <v>4128.939999999999</v>
          </cell>
        </row>
        <row r="1793">
          <cell r="E1793">
            <v>7233.7699999999995</v>
          </cell>
          <cell r="F1793">
            <v>8379.61</v>
          </cell>
          <cell r="G1793">
            <v>44955.840000000004</v>
          </cell>
          <cell r="H1793">
            <v>42978.62000000001</v>
          </cell>
          <cell r="I1793">
            <v>44955.840000000004</v>
          </cell>
          <cell r="J1793">
            <v>6402.390000000003</v>
          </cell>
          <cell r="K1793">
            <v>9210.989999999996</v>
          </cell>
        </row>
        <row r="1794">
          <cell r="E1794">
            <v>5348.09</v>
          </cell>
          <cell r="F1794">
            <v>-5348.09</v>
          </cell>
          <cell r="G1794">
            <v>54066</v>
          </cell>
          <cell r="H1794">
            <v>52368.69</v>
          </cell>
          <cell r="I1794">
            <v>54066</v>
          </cell>
          <cell r="J1794">
            <v>-7045.399999999994</v>
          </cell>
          <cell r="K1794">
            <v>7045.399999999994</v>
          </cell>
        </row>
        <row r="1795">
          <cell r="E1795">
            <v>7422.1</v>
          </cell>
          <cell r="F1795">
            <v>-7422.1</v>
          </cell>
          <cell r="G1795">
            <v>46868.399999999994</v>
          </cell>
          <cell r="H1795">
            <v>44790.969999999994</v>
          </cell>
          <cell r="I1795">
            <v>46868.399999999994</v>
          </cell>
          <cell r="J1795">
            <v>-9499.530000000004</v>
          </cell>
          <cell r="K1795">
            <v>9499.530000000006</v>
          </cell>
        </row>
        <row r="1796">
          <cell r="E1796">
            <v>1600.21</v>
          </cell>
          <cell r="F1796">
            <v>-1600.21</v>
          </cell>
          <cell r="G1796">
            <v>21194.4</v>
          </cell>
          <cell r="H1796">
            <v>20529.05</v>
          </cell>
          <cell r="I1796">
            <v>21194.4</v>
          </cell>
          <cell r="J1796">
            <v>-2265.5600000000013</v>
          </cell>
          <cell r="K1796">
            <v>2265.5600000000013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80" zoomScaleNormal="80" zoomScalePageLayoutView="0" workbookViewId="0" topLeftCell="A1">
      <selection activeCell="A31" sqref="A6:IV31"/>
    </sheetView>
  </sheetViews>
  <sheetFormatPr defaultColWidth="11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16.8515625" style="0" customWidth="1"/>
    <col min="5" max="5" width="18.8515625" style="0" customWidth="1"/>
    <col min="6" max="6" width="18.421875" style="0" customWidth="1"/>
    <col min="7" max="7" width="18.00390625" style="0" customWidth="1"/>
    <col min="8" max="8" width="21.00390625" style="0" customWidth="1"/>
    <col min="9" max="9" width="16.00390625" style="0" customWidth="1"/>
    <col min="10" max="10" width="21.140625" style="0" customWidth="1"/>
    <col min="11" max="11" width="17.57421875" style="0" customWidth="1"/>
  </cols>
  <sheetData>
    <row r="1" spans="1:11" ht="18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2.75" customHeight="1">
      <c r="A3" s="36" t="s">
        <v>1</v>
      </c>
      <c r="B3" s="37" t="s">
        <v>2</v>
      </c>
      <c r="C3" s="37"/>
      <c r="D3" s="38" t="s">
        <v>3</v>
      </c>
      <c r="E3" s="38" t="s">
        <v>4</v>
      </c>
      <c r="F3" s="39" t="s">
        <v>5</v>
      </c>
      <c r="G3" s="39" t="s">
        <v>6</v>
      </c>
      <c r="H3" s="39" t="s">
        <v>7</v>
      </c>
      <c r="I3" s="38" t="s">
        <v>8</v>
      </c>
      <c r="J3" s="38" t="s">
        <v>9</v>
      </c>
      <c r="K3" s="38" t="s">
        <v>10</v>
      </c>
    </row>
    <row r="4" spans="1:11" ht="36" customHeight="1">
      <c r="A4" s="36"/>
      <c r="B4" s="5" t="s">
        <v>11</v>
      </c>
      <c r="C4" s="5" t="s">
        <v>12</v>
      </c>
      <c r="D4" s="38"/>
      <c r="E4" s="38"/>
      <c r="F4" s="39"/>
      <c r="G4" s="39"/>
      <c r="H4" s="39"/>
      <c r="I4" s="39"/>
      <c r="J4" s="39"/>
      <c r="K4" s="38"/>
    </row>
    <row r="5" spans="1:11" ht="15.75">
      <c r="A5" s="6">
        <v>43</v>
      </c>
      <c r="B5" s="7" t="s">
        <v>13</v>
      </c>
      <c r="C5" s="8" t="s">
        <v>14</v>
      </c>
      <c r="D5" s="9"/>
      <c r="E5" s="9"/>
      <c r="F5" s="9"/>
      <c r="G5" s="9"/>
      <c r="H5" s="9"/>
      <c r="I5" s="9"/>
      <c r="J5" s="9"/>
      <c r="K5" s="10" t="s">
        <v>15</v>
      </c>
    </row>
    <row r="6" spans="1:11" ht="15" hidden="1">
      <c r="A6" s="11">
        <v>3</v>
      </c>
      <c r="B6" s="12"/>
      <c r="C6" s="12"/>
      <c r="D6" s="13">
        <f>'[1]Лицевые счета домов свод'!E1771</f>
        <v>9821.56</v>
      </c>
      <c r="E6" s="13">
        <f>'[1]Лицевые счета домов свод'!F1771</f>
        <v>34779.45</v>
      </c>
      <c r="F6" s="13">
        <f>'[1]Лицевые счета домов свод'!G1771</f>
        <v>98183.76</v>
      </c>
      <c r="G6" s="13">
        <f>'[1]Лицевые счета домов свод'!H1771</f>
        <v>95101.44</v>
      </c>
      <c r="H6" s="13">
        <f>'[1]Лицевые счета домов свод'!I1771</f>
        <v>135256.62999999998</v>
      </c>
      <c r="I6" s="13">
        <f>'[1]Лицевые счета домов свод'!J1771</f>
        <v>-5375.739999999976</v>
      </c>
      <c r="J6" s="13">
        <f>'[1]Лицевые счета домов свод'!K1771</f>
        <v>12903.87999999999</v>
      </c>
      <c r="K6" s="14"/>
    </row>
    <row r="7" spans="1:11" ht="15" hidden="1">
      <c r="A7" s="12"/>
      <c r="B7" s="12"/>
      <c r="C7" s="12"/>
      <c r="D7" s="13">
        <f>'[1]Лицевые счета домов свод'!E1772</f>
        <v>0</v>
      </c>
      <c r="E7" s="13">
        <f>'[1]Лицевые счета домов свод'!F1772</f>
        <v>0</v>
      </c>
      <c r="F7" s="13">
        <f>'[1]Лицевые счета домов свод'!G1772</f>
        <v>0</v>
      </c>
      <c r="G7" s="13">
        <f>'[1]Лицевые счета домов свод'!H1772</f>
        <v>0</v>
      </c>
      <c r="H7" s="13">
        <f>'[1]Лицевые счета домов свод'!I1772</f>
        <v>0</v>
      </c>
      <c r="I7" s="13">
        <f>'[1]Лицевые счета домов свод'!J1772</f>
        <v>0</v>
      </c>
      <c r="J7" s="13">
        <f>'[1]Лицевые счета домов свод'!K1772</f>
        <v>0</v>
      </c>
      <c r="K7" s="14"/>
    </row>
    <row r="8" spans="1:11" ht="15" hidden="1">
      <c r="A8" s="12"/>
      <c r="B8" s="12"/>
      <c r="C8" s="12"/>
      <c r="D8" s="13">
        <f>'[1]Лицевые счета домов свод'!E1773</f>
        <v>0</v>
      </c>
      <c r="E8" s="13">
        <f>'[1]Лицевые счета домов свод'!F1773</f>
        <v>0</v>
      </c>
      <c r="F8" s="13">
        <f>'[1]Лицевые счета домов свод'!G1773</f>
        <v>0</v>
      </c>
      <c r="G8" s="13">
        <f>'[1]Лицевые счета домов свод'!H1773</f>
        <v>0</v>
      </c>
      <c r="H8" s="13">
        <f>'[1]Лицевые счета домов свод'!I1773</f>
        <v>0</v>
      </c>
      <c r="I8" s="13">
        <f>'[1]Лицевые счета домов свод'!J1773</f>
        <v>0</v>
      </c>
      <c r="J8" s="13">
        <f>'[1]Лицевые счета домов свод'!K1773</f>
        <v>0</v>
      </c>
      <c r="K8" s="14"/>
    </row>
    <row r="9" spans="1:11" ht="15" hidden="1">
      <c r="A9" s="12"/>
      <c r="B9" s="12"/>
      <c r="C9" s="12"/>
      <c r="D9" s="13">
        <f>'[1]Лицевые счета домов свод'!E1774</f>
        <v>7154.39</v>
      </c>
      <c r="E9" s="13">
        <f>'[1]Лицевые счета домов свод'!F1774</f>
        <v>40068.42</v>
      </c>
      <c r="F9" s="13">
        <f>'[1]Лицевые счета домов свод'!G1774</f>
        <v>10378.44</v>
      </c>
      <c r="G9" s="13">
        <f>'[1]Лицевые счета домов свод'!H1774</f>
        <v>8648.7</v>
      </c>
      <c r="H9" s="13">
        <f>'[1]Лицевые счета домов свод'!I1774</f>
        <v>0</v>
      </c>
      <c r="I9" s="13">
        <f>'[1]Лицевые счета домов свод'!J1774</f>
        <v>48717.119999999995</v>
      </c>
      <c r="J9" s="13">
        <f>'[1]Лицевые счета домов свод'!K1774</f>
        <v>8884.130000000001</v>
      </c>
      <c r="K9" s="14"/>
    </row>
    <row r="10" spans="1:11" ht="15" hidden="1">
      <c r="A10" s="12"/>
      <c r="B10" s="12"/>
      <c r="C10" s="12"/>
      <c r="D10" s="13">
        <f>'[1]Лицевые счета домов свод'!E1775</f>
        <v>0</v>
      </c>
      <c r="E10" s="13">
        <f>'[1]Лицевые счета домов свод'!F1775</f>
        <v>0</v>
      </c>
      <c r="F10" s="13">
        <f>'[1]Лицевые счета домов свод'!G1775</f>
        <v>0</v>
      </c>
      <c r="G10" s="13">
        <f>'[1]Лицевые счета домов свод'!H1775</f>
        <v>0</v>
      </c>
      <c r="H10" s="13">
        <f>'[1]Лицевые счета домов свод'!I1775</f>
        <v>0</v>
      </c>
      <c r="I10" s="13">
        <f>'[1]Лицевые счета домов свод'!J1775</f>
        <v>0</v>
      </c>
      <c r="J10" s="13">
        <f>'[1]Лицевые счета домов свод'!K1775</f>
        <v>0</v>
      </c>
      <c r="K10" s="14"/>
    </row>
    <row r="11" spans="1:11" ht="15" hidden="1">
      <c r="A11" s="12"/>
      <c r="B11" s="12"/>
      <c r="C11" s="12"/>
      <c r="D11" s="13">
        <f>'[1]Лицевые счета домов свод'!E1776</f>
        <v>0</v>
      </c>
      <c r="E11" s="13">
        <f>'[1]Лицевые счета домов свод'!F1776</f>
        <v>0</v>
      </c>
      <c r="F11" s="13">
        <f>'[1]Лицевые счета домов свод'!G1776</f>
        <v>0</v>
      </c>
      <c r="G11" s="13">
        <f>'[1]Лицевые счета домов свод'!H1776</f>
        <v>0</v>
      </c>
      <c r="H11" s="13">
        <f>'[1]Лицевые счета домов свод'!I1776</f>
        <v>0</v>
      </c>
      <c r="I11" s="13">
        <f>'[1]Лицевые счета домов свод'!J1776</f>
        <v>0</v>
      </c>
      <c r="J11" s="13">
        <f>'[1]Лицевые счета домов свод'!K1776</f>
        <v>0</v>
      </c>
      <c r="K11" s="14"/>
    </row>
    <row r="12" spans="1:11" ht="15.75" hidden="1">
      <c r="A12" s="12"/>
      <c r="B12" s="12"/>
      <c r="C12" s="12"/>
      <c r="D12" s="4">
        <f aca="true" t="shared" si="0" ref="D12:J12">SUM(D6:D11)</f>
        <v>16975.95</v>
      </c>
      <c r="E12" s="4">
        <f t="shared" si="0"/>
        <v>74847.87</v>
      </c>
      <c r="F12" s="4">
        <f t="shared" si="0"/>
        <v>108562.2</v>
      </c>
      <c r="G12" s="4">
        <f t="shared" si="0"/>
        <v>103750.14</v>
      </c>
      <c r="H12" s="4">
        <f t="shared" si="0"/>
        <v>135256.62999999998</v>
      </c>
      <c r="I12" s="4">
        <f t="shared" si="0"/>
        <v>43341.38000000002</v>
      </c>
      <c r="J12" s="4">
        <f t="shared" si="0"/>
        <v>21788.00999999999</v>
      </c>
      <c r="K12" s="15"/>
    </row>
    <row r="13" spans="1:11" ht="14.25" customHeight="1" hidden="1">
      <c r="A13" s="12"/>
      <c r="B13" s="12"/>
      <c r="C13" s="12"/>
      <c r="D13" s="13">
        <f>'[1]Лицевые счета домов свод'!E1778</f>
        <v>6027.55</v>
      </c>
      <c r="E13" s="13">
        <f>'[1]Лицевые счета домов свод'!F1778</f>
        <v>-2234.790000000001</v>
      </c>
      <c r="F13" s="13">
        <f>'[1]Лицевые счета домов свод'!G1778</f>
        <v>23902.690000000002</v>
      </c>
      <c r="G13" s="13">
        <f>'[1]Лицевые счета домов свод'!H1778</f>
        <v>22677.68</v>
      </c>
      <c r="H13" s="13">
        <f>'[1]Лицевые счета домов свод'!I1778</f>
        <v>12416.18</v>
      </c>
      <c r="I13" s="13">
        <f>'[1]Лицевые счета домов свод'!J1778</f>
        <v>8026.709999999999</v>
      </c>
      <c r="J13" s="13">
        <f>'[1]Лицевые счета домов свод'!K1778</f>
        <v>7252.560000000001</v>
      </c>
      <c r="K13" s="14"/>
    </row>
    <row r="14" spans="1:11" ht="34.5" customHeight="1" hidden="1">
      <c r="A14" s="12"/>
      <c r="B14" s="12"/>
      <c r="C14" s="12"/>
      <c r="D14" s="13">
        <f>'[1]Лицевые счета домов свод'!E1779</f>
        <v>6285.549999999999</v>
      </c>
      <c r="E14" s="13">
        <f>'[1]Лицевые счета домов свод'!F1779</f>
        <v>-6285.549999999999</v>
      </c>
      <c r="F14" s="13">
        <f>'[1]Лицевые счета домов свод'!G1779</f>
        <v>42356.520000000004</v>
      </c>
      <c r="G14" s="13">
        <f>'[1]Лицевые счета домов свод'!H1779</f>
        <v>40562.93</v>
      </c>
      <c r="H14" s="13">
        <f>'[1]Лицевые счета домов свод'!I1779</f>
        <v>11214.480000000003</v>
      </c>
      <c r="I14" s="13">
        <f>'[1]Лицевые счета домов свод'!J1779</f>
        <v>23062.899999999998</v>
      </c>
      <c r="J14" s="13">
        <f>'[1]Лицевые счета домов свод'!K1779</f>
        <v>8079.140000000003</v>
      </c>
      <c r="K14" s="14"/>
    </row>
    <row r="15" spans="1:11" ht="28.5" customHeight="1" hidden="1">
      <c r="A15" s="12"/>
      <c r="B15" s="12"/>
      <c r="C15" s="12"/>
      <c r="D15" s="13">
        <f>'[1]Лицевые счета домов свод'!E1780</f>
        <v>723.99</v>
      </c>
      <c r="E15" s="13">
        <f>'[1]Лицевые счета домов свод'!F1780</f>
        <v>25138.879999999997</v>
      </c>
      <c r="F15" s="13">
        <f>'[1]Лицевые счета домов свод'!G1780</f>
        <v>14347.44</v>
      </c>
      <c r="G15" s="13">
        <f>'[1]Лицевые счета домов свод'!H1780</f>
        <v>13711.48</v>
      </c>
      <c r="H15" s="13">
        <f>'[1]Лицевые счета домов свод'!I1780</f>
        <v>0</v>
      </c>
      <c r="I15" s="13">
        <f>'[1]Лицевые счета домов свод'!J1780</f>
        <v>38850.35999999999</v>
      </c>
      <c r="J15" s="13">
        <f>'[1]Лицевые счета домов свод'!K1780</f>
        <v>1359.9500000000003</v>
      </c>
      <c r="K15" s="14"/>
    </row>
    <row r="16" spans="1:11" ht="28.5" customHeight="1" hidden="1">
      <c r="A16" s="12"/>
      <c r="B16" s="12"/>
      <c r="C16" s="12"/>
      <c r="D16" s="13">
        <f>'[1]Лицевые счета домов свод'!E1781</f>
        <v>35.78</v>
      </c>
      <c r="E16" s="13">
        <f>'[1]Лицевые счета домов свод'!F1781</f>
        <v>109.525</v>
      </c>
      <c r="F16" s="13">
        <f>'[1]Лицевые счета домов свод'!G1781</f>
        <v>1195.6799999999998</v>
      </c>
      <c r="G16" s="13">
        <f>'[1]Лицевые счета домов свод'!H1781</f>
        <v>1142.66</v>
      </c>
      <c r="H16" s="13">
        <f>'[1]Лицевые счета домов свод'!I1781</f>
        <v>1081.3799999999999</v>
      </c>
      <c r="I16" s="13">
        <f>'[1]Лицевые счета домов свод'!J1781</f>
        <v>170.80500000000023</v>
      </c>
      <c r="J16" s="13">
        <f>'[1]Лицевые счета домов свод'!K1781</f>
        <v>88.79999999999976</v>
      </c>
      <c r="K16" s="14"/>
    </row>
    <row r="17" spans="1:11" ht="15" hidden="1">
      <c r="A17" s="12"/>
      <c r="B17" s="12"/>
      <c r="C17" s="12"/>
      <c r="D17" s="13">
        <f>'[1]Лицевые счета домов свод'!E1782</f>
        <v>413.01</v>
      </c>
      <c r="E17" s="13">
        <f>'[1]Лицевые счета домов свод'!F1782</f>
        <v>8619.85</v>
      </c>
      <c r="F17" s="13">
        <f>'[1]Лицевые счета домов свод'!G1782</f>
        <v>2199.9700000000003</v>
      </c>
      <c r="G17" s="13">
        <f>'[1]Лицевые счета домов свод'!H1782</f>
        <v>2102.46</v>
      </c>
      <c r="H17" s="13">
        <f>'[1]Лицевые счета домов свод'!I1782</f>
        <v>3818.85</v>
      </c>
      <c r="I17" s="13">
        <f>'[1]Лицевые счета домов свод'!J1782</f>
        <v>6903.459999999999</v>
      </c>
      <c r="J17" s="13">
        <f>'[1]Лицевые счета домов свод'!K1782</f>
        <v>510.51999999999987</v>
      </c>
      <c r="K17" s="14"/>
    </row>
    <row r="18" spans="1:11" ht="31.5" customHeight="1" hidden="1">
      <c r="A18" s="12"/>
      <c r="B18" s="12"/>
      <c r="C18" s="12"/>
      <c r="D18" s="13">
        <f>'[1]Лицевые счета домов свод'!E1783</f>
        <v>12.969999999999999</v>
      </c>
      <c r="E18" s="13">
        <f>'[1]Лицевые счета домов свод'!F1783</f>
        <v>330.32000000000005</v>
      </c>
      <c r="F18" s="13">
        <f>'[1]Лицевые счета домов свод'!G1783</f>
        <v>71.75</v>
      </c>
      <c r="G18" s="13">
        <f>'[1]Лицевые счета домов свод'!H1783</f>
        <v>68.52000000000001</v>
      </c>
      <c r="H18" s="13">
        <f>'[1]Лицевые счета домов свод'!I1783</f>
        <v>0</v>
      </c>
      <c r="I18" s="13">
        <f>'[1]Лицевые счета домов свод'!J1783</f>
        <v>398.84000000000003</v>
      </c>
      <c r="J18" s="13">
        <f>'[1]Лицевые счета домов свод'!K1783</f>
        <v>16.19999999999999</v>
      </c>
      <c r="K18" s="14"/>
    </row>
    <row r="19" spans="1:11" ht="43.5" customHeight="1" hidden="1">
      <c r="A19" s="12"/>
      <c r="B19" s="12"/>
      <c r="C19" s="12"/>
      <c r="D19" s="13">
        <f>'[1]Лицевые счета домов свод'!E1784</f>
        <v>2874.65</v>
      </c>
      <c r="E19" s="13">
        <f>'[1]Лицевые счета домов свод'!F1784</f>
        <v>-2874.65</v>
      </c>
      <c r="F19" s="13">
        <f>'[1]Лицевые счета домов свод'!G1784</f>
        <v>22049.28</v>
      </c>
      <c r="G19" s="13">
        <f>'[1]Лицевые счета домов свод'!H1784</f>
        <v>21153.57</v>
      </c>
      <c r="H19" s="13">
        <f>'[1]Лицевые счета домов свод'!I1784</f>
        <v>5613.219999999997</v>
      </c>
      <c r="I19" s="13">
        <f>'[1]Лицевые счета домов свод'!J1784</f>
        <v>12665.700000000004</v>
      </c>
      <c r="J19" s="13">
        <f>'[1]Лицевые счета домов свод'!K1784</f>
        <v>3770.359999999998</v>
      </c>
      <c r="K19" s="14"/>
    </row>
    <row r="20" spans="1:11" ht="21.75" customHeight="1" hidden="1">
      <c r="A20" s="12"/>
      <c r="B20" s="12"/>
      <c r="C20" s="12"/>
      <c r="D20" s="13">
        <f>'[1]Лицевые счета домов свод'!E1785</f>
        <v>2246.4300000000003</v>
      </c>
      <c r="E20" s="13">
        <f>'[1]Лицевые счета домов свод'!F1785</f>
        <v>-68383.23999999999</v>
      </c>
      <c r="F20" s="13">
        <f>'[1]Лицевые счета домов свод'!G1785</f>
        <v>14825.529999999999</v>
      </c>
      <c r="G20" s="13">
        <f>'[1]Лицевые счета домов свод'!H1785</f>
        <v>14168.420000000002</v>
      </c>
      <c r="H20" s="16">
        <f>'[1]Лицевые счета домов свод'!I1785</f>
        <v>32782.66434000001</v>
      </c>
      <c r="I20" s="16">
        <f>'[1]Лицевые счета домов свод'!J1785</f>
        <v>-86997.48434000001</v>
      </c>
      <c r="J20" s="13">
        <f>'[1]Лицевые счета домов свод'!K1785</f>
        <v>2903.5399999999977</v>
      </c>
      <c r="K20" s="14"/>
    </row>
    <row r="21" spans="1:11" ht="29.25" customHeight="1" hidden="1">
      <c r="A21" s="12"/>
      <c r="B21" s="12"/>
      <c r="C21" s="12"/>
      <c r="D21" s="13">
        <f>'[1]Лицевые счета домов свод'!E1786</f>
        <v>367.78999999999996</v>
      </c>
      <c r="E21" s="13">
        <f>'[1]Лицевые счета домов свод'!F1786</f>
        <v>-16069.930000000002</v>
      </c>
      <c r="F21" s="13">
        <f>'[1]Лицевые счета домов свод'!G1786</f>
        <v>1960.8</v>
      </c>
      <c r="G21" s="13">
        <f>'[1]Лицевые счета домов свод'!H1786</f>
        <v>1873.89</v>
      </c>
      <c r="H21" s="13">
        <f>'[1]Лицевые счета домов свод'!I1786</f>
        <v>0</v>
      </c>
      <c r="I21" s="13">
        <f>'[1]Лицевые счета домов свод'!J1786</f>
        <v>-14196.04</v>
      </c>
      <c r="J21" s="13">
        <f>'[1]Лицевые счета домов свод'!K1786</f>
        <v>454.6999999999999</v>
      </c>
      <c r="K21" s="14"/>
    </row>
    <row r="22" spans="1:11" ht="15.75" hidden="1">
      <c r="A22" s="12"/>
      <c r="B22" s="12"/>
      <c r="C22" s="12"/>
      <c r="D22" s="4">
        <f aca="true" t="shared" si="1" ref="D22:J22">SUM(D13:D21)</f>
        <v>18987.72</v>
      </c>
      <c r="E22" s="4">
        <f t="shared" si="1"/>
        <v>-61649.58499999999</v>
      </c>
      <c r="F22" s="4">
        <f t="shared" si="1"/>
        <v>122909.66</v>
      </c>
      <c r="G22" s="4">
        <f t="shared" si="1"/>
        <v>117461.61000000002</v>
      </c>
      <c r="H22" s="17">
        <f t="shared" si="1"/>
        <v>66926.77434</v>
      </c>
      <c r="I22" s="17">
        <f t="shared" si="1"/>
        <v>-11114.749340000017</v>
      </c>
      <c r="J22" s="4">
        <f t="shared" si="1"/>
        <v>24435.77</v>
      </c>
      <c r="K22" s="15"/>
    </row>
    <row r="23" spans="1:11" ht="15" hidden="1">
      <c r="A23" s="12"/>
      <c r="B23" s="12"/>
      <c r="C23" s="12"/>
      <c r="D23" s="13">
        <f>'[1]Лицевые счета домов свод'!E1788</f>
        <v>4219.9</v>
      </c>
      <c r="E23" s="13">
        <f>'[1]Лицевые счета домов свод'!F1788</f>
        <v>-4219.9</v>
      </c>
      <c r="F23" s="13">
        <f>'[1]Лицевые счета домов свод'!G1788</f>
        <v>43252.8</v>
      </c>
      <c r="G23" s="13">
        <f>'[1]Лицевые счета домов свод'!H1788</f>
        <v>41894.99999999999</v>
      </c>
      <c r="H23" s="13">
        <f>'[1]Лицевые счета домов свод'!I1788</f>
        <v>43252.8</v>
      </c>
      <c r="I23" s="13">
        <f>'[1]Лицевые счета домов свод'!J1788</f>
        <v>-5577.700000000012</v>
      </c>
      <c r="J23" s="13">
        <f>'[1]Лицевые счета домов свод'!K1788</f>
        <v>5577.700000000012</v>
      </c>
      <c r="K23" s="14"/>
    </row>
    <row r="24" spans="1:11" ht="15" hidden="1">
      <c r="A24" s="12"/>
      <c r="B24" s="12"/>
      <c r="C24" s="12"/>
      <c r="D24" s="13">
        <f>'[1]Лицевые счета домов свод'!E1789</f>
        <v>765.8199999999999</v>
      </c>
      <c r="E24" s="13">
        <f>'[1]Лицевые счета домов свод'!F1789</f>
        <v>-765.8199999999999</v>
      </c>
      <c r="F24" s="13">
        <f>'[1]Лицевые счета домов свод'!G1789</f>
        <v>2499.66</v>
      </c>
      <c r="G24" s="13">
        <f>'[1]Лицевые счета домов свод'!H1789</f>
        <v>2376.96</v>
      </c>
      <c r="H24" s="13">
        <f>'[1]Лицевые счета домов свод'!I1789</f>
        <v>2499.66</v>
      </c>
      <c r="I24" s="13">
        <f>'[1]Лицевые счета домов свод'!J1789</f>
        <v>-888.5199999999998</v>
      </c>
      <c r="J24" s="13">
        <f>'[1]Лицевые счета домов свод'!K1789</f>
        <v>888.5199999999998</v>
      </c>
      <c r="K24" s="14"/>
    </row>
    <row r="25" spans="1:11" ht="15" hidden="1">
      <c r="A25" s="12"/>
      <c r="B25" s="12"/>
      <c r="C25" s="12"/>
      <c r="D25" s="13">
        <f>'[1]Лицевые счета домов свод'!E1790</f>
        <v>3007.33</v>
      </c>
      <c r="E25" s="13">
        <f>'[1]Лицевые счета домов свод'!F1790</f>
        <v>-3007.33</v>
      </c>
      <c r="F25" s="13">
        <f>'[1]Лицевые счета домов свод'!G1790</f>
        <v>12034.36</v>
      </c>
      <c r="G25" s="13">
        <f>'[1]Лицевые счета домов свод'!H1790</f>
        <v>11516.180000000002</v>
      </c>
      <c r="H25" s="13">
        <f>'[1]Лицевые счета домов свод'!I1790</f>
        <v>12034.36</v>
      </c>
      <c r="I25" s="13">
        <f>'[1]Лицевые счета домов свод'!J1790</f>
        <v>-3525.51</v>
      </c>
      <c r="J25" s="13">
        <f>'[1]Лицевые счета домов свод'!K1790</f>
        <v>3525.51</v>
      </c>
      <c r="K25" s="14"/>
    </row>
    <row r="26" spans="1:11" ht="15" hidden="1">
      <c r="A26" s="12"/>
      <c r="B26" s="12"/>
      <c r="C26" s="12"/>
      <c r="D26" s="13">
        <f>'[1]Лицевые счета домов свод'!E1791</f>
        <v>98136.64</v>
      </c>
      <c r="E26" s="13">
        <f>'[1]Лицевые счета домов свод'!F1791</f>
        <v>-98136.64</v>
      </c>
      <c r="F26" s="13">
        <f>'[1]Лицевые счета домов свод'!G1791</f>
        <v>512469.27999999997</v>
      </c>
      <c r="G26" s="13">
        <f>'[1]Лицевые счета домов свод'!H1791</f>
        <v>499791.22000000003</v>
      </c>
      <c r="H26" s="13">
        <f>'[1]Лицевые счета домов свод'!I1791</f>
        <v>512469.27999999997</v>
      </c>
      <c r="I26" s="13">
        <f>'[1]Лицевые счета домов свод'!J1791</f>
        <v>-110814.69999999995</v>
      </c>
      <c r="J26" s="13">
        <f>'[1]Лицевые счета домов свод'!K1791</f>
        <v>110814.6999999999</v>
      </c>
      <c r="K26" s="14"/>
    </row>
    <row r="27" spans="1:11" ht="15" hidden="1">
      <c r="A27" s="12"/>
      <c r="B27" s="12"/>
      <c r="C27" s="12"/>
      <c r="D27" s="13">
        <f>'[1]Лицевые счета домов свод'!E1792</f>
        <v>2888.87</v>
      </c>
      <c r="E27" s="13">
        <f>'[1]Лицевые счета домов свод'!F1792</f>
        <v>3063.37</v>
      </c>
      <c r="F27" s="13">
        <f>'[1]Лицевые счета домов свод'!G1792</f>
        <v>27977.64</v>
      </c>
      <c r="G27" s="13">
        <f>'[1]Лицевые счета домов свод'!H1792</f>
        <v>26737.57</v>
      </c>
      <c r="H27" s="13">
        <f>'[1]Лицевые счета домов свод'!I1792</f>
        <v>27977.64</v>
      </c>
      <c r="I27" s="13">
        <f>'[1]Лицевые счета домов свод'!J1792</f>
        <v>1823.3000000000015</v>
      </c>
      <c r="J27" s="13">
        <f>'[1]Лицевые счета домов свод'!K1792</f>
        <v>4128.939999999999</v>
      </c>
      <c r="K27" s="14"/>
    </row>
    <row r="28" spans="1:11" ht="15" hidden="1">
      <c r="A28" s="12"/>
      <c r="B28" s="12"/>
      <c r="C28" s="12"/>
      <c r="D28" s="13">
        <f>'[1]Лицевые счета домов свод'!E1793</f>
        <v>7233.7699999999995</v>
      </c>
      <c r="E28" s="13">
        <f>'[1]Лицевые счета домов свод'!F1793</f>
        <v>8379.61</v>
      </c>
      <c r="F28" s="13">
        <f>'[1]Лицевые счета домов свод'!G1793</f>
        <v>44955.840000000004</v>
      </c>
      <c r="G28" s="13">
        <f>'[1]Лицевые счета домов свод'!H1793</f>
        <v>42978.62000000001</v>
      </c>
      <c r="H28" s="13">
        <f>'[1]Лицевые счета домов свод'!I1793</f>
        <v>44955.840000000004</v>
      </c>
      <c r="I28" s="13">
        <f>'[1]Лицевые счета домов свод'!J1793</f>
        <v>6402.390000000003</v>
      </c>
      <c r="J28" s="13">
        <f>'[1]Лицевые счета домов свод'!K1793</f>
        <v>9210.989999999996</v>
      </c>
      <c r="K28" s="14"/>
    </row>
    <row r="29" spans="1:11" ht="15" hidden="1">
      <c r="A29" s="12"/>
      <c r="B29" s="12"/>
      <c r="C29" s="12"/>
      <c r="D29" s="13">
        <f>'[1]Лицевые счета домов свод'!E1794</f>
        <v>5348.09</v>
      </c>
      <c r="E29" s="13">
        <f>'[1]Лицевые счета домов свод'!F1794</f>
        <v>-5348.09</v>
      </c>
      <c r="F29" s="13">
        <f>'[1]Лицевые счета домов свод'!G1794</f>
        <v>54066</v>
      </c>
      <c r="G29" s="13">
        <f>'[1]Лицевые счета домов свод'!H1794</f>
        <v>52368.69</v>
      </c>
      <c r="H29" s="13">
        <f>'[1]Лицевые счета домов свод'!I1794</f>
        <v>54066</v>
      </c>
      <c r="I29" s="13">
        <f>'[1]Лицевые счета домов свод'!J1794</f>
        <v>-7045.399999999994</v>
      </c>
      <c r="J29" s="13">
        <f>'[1]Лицевые счета домов свод'!K1794</f>
        <v>7045.399999999994</v>
      </c>
      <c r="K29" s="14"/>
    </row>
    <row r="30" spans="1:11" ht="15" hidden="1">
      <c r="A30" s="12"/>
      <c r="B30" s="12"/>
      <c r="C30" s="12"/>
      <c r="D30" s="13">
        <f>'[1]Лицевые счета домов свод'!E1795</f>
        <v>7422.1</v>
      </c>
      <c r="E30" s="13">
        <f>'[1]Лицевые счета домов свод'!F1795</f>
        <v>-7422.1</v>
      </c>
      <c r="F30" s="13">
        <f>'[1]Лицевые счета домов свод'!G1795</f>
        <v>46868.399999999994</v>
      </c>
      <c r="G30" s="13">
        <f>'[1]Лицевые счета домов свод'!H1795</f>
        <v>44790.969999999994</v>
      </c>
      <c r="H30" s="13">
        <f>'[1]Лицевые счета домов свод'!I1795</f>
        <v>46868.399999999994</v>
      </c>
      <c r="I30" s="13">
        <f>'[1]Лицевые счета домов свод'!J1795</f>
        <v>-9499.530000000004</v>
      </c>
      <c r="J30" s="13">
        <f>'[1]Лицевые счета домов свод'!K1795</f>
        <v>9499.530000000006</v>
      </c>
      <c r="K30" s="14"/>
    </row>
    <row r="31" spans="1:11" ht="15" hidden="1">
      <c r="A31" s="12"/>
      <c r="B31" s="12"/>
      <c r="C31" s="12"/>
      <c r="D31" s="13">
        <f>'[1]Лицевые счета домов свод'!E1796</f>
        <v>1600.21</v>
      </c>
      <c r="E31" s="13">
        <f>'[1]Лицевые счета домов свод'!F1796</f>
        <v>-1600.21</v>
      </c>
      <c r="F31" s="13">
        <f>'[1]Лицевые счета домов свод'!G1796</f>
        <v>21194.4</v>
      </c>
      <c r="G31" s="13">
        <f>'[1]Лицевые счета домов свод'!H1796</f>
        <v>20529.05</v>
      </c>
      <c r="H31" s="13">
        <f>'[1]Лицевые счета домов свод'!I1796</f>
        <v>21194.4</v>
      </c>
      <c r="I31" s="13">
        <f>'[1]Лицевые счета домов свод'!J1796</f>
        <v>-2265.5600000000013</v>
      </c>
      <c r="J31" s="13">
        <f>'[1]Лицевые счета домов свод'!K1796</f>
        <v>2265.5600000000013</v>
      </c>
      <c r="K31" s="14"/>
    </row>
    <row r="32" spans="1:11" ht="15.75">
      <c r="A32" s="6"/>
      <c r="B32" s="40" t="s">
        <v>16</v>
      </c>
      <c r="C32" s="40"/>
      <c r="D32" s="18">
        <f aca="true" t="shared" si="2" ref="D32:J32">SUM(D23:D31)+D12+D22</f>
        <v>166586.40000000002</v>
      </c>
      <c r="E32" s="18">
        <f t="shared" si="2"/>
        <v>-95858.82500000001</v>
      </c>
      <c r="F32" s="18">
        <f t="shared" si="2"/>
        <v>996790.24</v>
      </c>
      <c r="G32" s="18">
        <f t="shared" si="2"/>
        <v>964196.01</v>
      </c>
      <c r="H32" s="19">
        <f t="shared" si="2"/>
        <v>967501.78434</v>
      </c>
      <c r="I32" s="19">
        <f t="shared" si="2"/>
        <v>-99164.59933999996</v>
      </c>
      <c r="J32" s="18">
        <f t="shared" si="2"/>
        <v>199180.62999999986</v>
      </c>
      <c r="K32" s="20"/>
    </row>
  </sheetData>
  <sheetProtection password="CC47" sheet="1" objects="1" scenarios="1" selectLockedCells="1" selectUnlockedCells="1"/>
  <mergeCells count="12">
    <mergeCell ref="K3:K4"/>
    <mergeCell ref="B32:C32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="80" zoomScaleNormal="80" zoomScalePageLayoutView="0" workbookViewId="0" topLeftCell="A1">
      <selection activeCell="B30" sqref="A6:IV31"/>
    </sheetView>
  </sheetViews>
  <sheetFormatPr defaultColWidth="11.57421875" defaultRowHeight="12.75"/>
  <cols>
    <col min="1" max="1" width="7.00390625" style="0" customWidth="1"/>
    <col min="2" max="2" width="46.421875" style="21" customWidth="1"/>
    <col min="3" max="3" width="29.7109375" style="0" customWidth="1"/>
    <col min="4" max="4" width="43.7109375" style="0" customWidth="1"/>
  </cols>
  <sheetData>
    <row r="1" spans="1:4" s="22" customFormat="1" ht="27" customHeight="1">
      <c r="A1" s="41" t="s">
        <v>17</v>
      </c>
      <c r="B1" s="41"/>
      <c r="C1" s="41"/>
      <c r="D1" s="41"/>
    </row>
    <row r="2" spans="1:4" s="22" customFormat="1" ht="27" customHeight="1">
      <c r="A2" s="23" t="s">
        <v>1</v>
      </c>
      <c r="B2" s="23" t="s">
        <v>18</v>
      </c>
      <c r="C2" s="24" t="s">
        <v>2</v>
      </c>
      <c r="D2" s="24" t="s">
        <v>19</v>
      </c>
    </row>
    <row r="3" spans="1:4" s="22" customFormat="1" ht="27" customHeight="1">
      <c r="A3" s="25">
        <v>1</v>
      </c>
      <c r="B3" s="26" t="s">
        <v>20</v>
      </c>
      <c r="C3" s="25" t="s">
        <v>21</v>
      </c>
      <c r="D3" s="25"/>
    </row>
    <row r="4" spans="1:4" s="22" customFormat="1" ht="27" customHeight="1">
      <c r="A4" s="25">
        <v>2</v>
      </c>
      <c r="B4" s="27" t="s">
        <v>22</v>
      </c>
      <c r="C4" s="27" t="s">
        <v>21</v>
      </c>
      <c r="D4" s="27"/>
    </row>
    <row r="5" spans="1:4" s="22" customFormat="1" ht="27" customHeight="1">
      <c r="A5" s="42" t="s">
        <v>23</v>
      </c>
      <c r="B5" s="42"/>
      <c r="C5" s="42"/>
      <c r="D5" s="42"/>
    </row>
    <row r="6" spans="1:4" s="22" customFormat="1" ht="27" customHeight="1">
      <c r="A6" s="23"/>
      <c r="B6" s="24"/>
      <c r="C6" s="24"/>
      <c r="D6" s="23"/>
    </row>
    <row r="7" spans="1:4" s="22" customFormat="1" ht="27" customHeight="1">
      <c r="A7" s="25">
        <v>1</v>
      </c>
      <c r="B7" s="28" t="s">
        <v>24</v>
      </c>
      <c r="C7" s="25" t="s">
        <v>25</v>
      </c>
      <c r="D7" s="26"/>
    </row>
    <row r="8" spans="1:4" s="22" customFormat="1" ht="27" customHeight="1">
      <c r="A8" s="41" t="s">
        <v>26</v>
      </c>
      <c r="B8" s="41"/>
      <c r="C8" s="41"/>
      <c r="D8" s="41"/>
    </row>
    <row r="9" spans="1:4" s="22" customFormat="1" ht="27" customHeight="1">
      <c r="A9" s="23" t="s">
        <v>1</v>
      </c>
      <c r="B9" s="23" t="s">
        <v>18</v>
      </c>
      <c r="C9" s="24" t="s">
        <v>2</v>
      </c>
      <c r="D9" s="24" t="s">
        <v>19</v>
      </c>
    </row>
    <row r="10" spans="1:4" s="22" customFormat="1" ht="27" customHeight="1">
      <c r="A10" s="25">
        <v>1</v>
      </c>
      <c r="B10" s="26" t="s">
        <v>27</v>
      </c>
      <c r="C10" s="25" t="s">
        <v>25</v>
      </c>
      <c r="D10" s="25" t="s">
        <v>28</v>
      </c>
    </row>
    <row r="11" spans="1:4" s="22" customFormat="1" ht="27" customHeight="1">
      <c r="A11" s="25">
        <v>2</v>
      </c>
      <c r="B11" s="27" t="s">
        <v>29</v>
      </c>
      <c r="C11" s="27" t="s">
        <v>25</v>
      </c>
      <c r="D11" s="27" t="s">
        <v>30</v>
      </c>
    </row>
    <row r="12" spans="1:4" s="22" customFormat="1" ht="27" customHeight="1">
      <c r="A12" s="43" t="s">
        <v>31</v>
      </c>
      <c r="B12" s="43"/>
      <c r="C12" s="43"/>
      <c r="D12" s="43"/>
    </row>
    <row r="13" spans="1:4" s="22" customFormat="1" ht="27" customHeight="1">
      <c r="A13" s="23" t="s">
        <v>1</v>
      </c>
      <c r="B13" s="23" t="s">
        <v>18</v>
      </c>
      <c r="C13" s="24" t="s">
        <v>2</v>
      </c>
      <c r="D13" s="24" t="s">
        <v>19</v>
      </c>
    </row>
    <row r="14" spans="1:4" s="22" customFormat="1" ht="59.25" customHeight="1">
      <c r="A14" s="25">
        <v>1</v>
      </c>
      <c r="B14" s="28" t="s">
        <v>32</v>
      </c>
      <c r="C14" s="25" t="s">
        <v>25</v>
      </c>
      <c r="D14" s="26" t="s">
        <v>33</v>
      </c>
    </row>
    <row r="15" spans="1:4" s="22" customFormat="1" ht="27" customHeight="1">
      <c r="A15" s="43" t="s">
        <v>34</v>
      </c>
      <c r="B15" s="43"/>
      <c r="C15" s="43"/>
      <c r="D15" s="43"/>
    </row>
    <row r="16" spans="1:4" s="22" customFormat="1" ht="27" customHeight="1">
      <c r="A16" s="23" t="s">
        <v>1</v>
      </c>
      <c r="B16" s="23" t="s">
        <v>18</v>
      </c>
      <c r="C16" s="24" t="s">
        <v>2</v>
      </c>
      <c r="D16" s="24" t="s">
        <v>19</v>
      </c>
    </row>
    <row r="17" spans="1:4" s="22" customFormat="1" ht="27" customHeight="1">
      <c r="A17" s="25">
        <v>1</v>
      </c>
      <c r="B17" s="27" t="s">
        <v>35</v>
      </c>
      <c r="C17" s="27" t="s">
        <v>21</v>
      </c>
      <c r="D17" s="27"/>
    </row>
    <row r="18" spans="1:4" s="22" customFormat="1" ht="27" customHeight="1">
      <c r="A18" s="41" t="s">
        <v>36</v>
      </c>
      <c r="B18" s="41"/>
      <c r="C18" s="41"/>
      <c r="D18" s="41"/>
    </row>
    <row r="19" spans="1:4" s="22" customFormat="1" ht="27" customHeight="1">
      <c r="A19" s="23" t="s">
        <v>1</v>
      </c>
      <c r="B19" s="23" t="s">
        <v>18</v>
      </c>
      <c r="C19" s="24" t="s">
        <v>2</v>
      </c>
      <c r="D19" s="24" t="s">
        <v>19</v>
      </c>
    </row>
    <row r="20" spans="1:4" s="22" customFormat="1" ht="36.75" customHeight="1">
      <c r="A20" s="25">
        <v>1</v>
      </c>
      <c r="B20" s="27" t="s">
        <v>37</v>
      </c>
      <c r="C20" s="27" t="s">
        <v>25</v>
      </c>
      <c r="D20" s="27"/>
    </row>
    <row r="21" spans="1:4" s="22" customFormat="1" ht="27" customHeight="1">
      <c r="A21" s="25">
        <v>2</v>
      </c>
      <c r="B21" s="27" t="s">
        <v>32</v>
      </c>
      <c r="C21" s="29" t="s">
        <v>25</v>
      </c>
      <c r="D21" s="27"/>
    </row>
    <row r="22" spans="1:4" s="22" customFormat="1" ht="38.25" customHeight="1">
      <c r="A22" s="25">
        <v>3</v>
      </c>
      <c r="B22" s="27" t="s">
        <v>38</v>
      </c>
      <c r="C22" s="29" t="s">
        <v>25</v>
      </c>
      <c r="D22" s="27" t="s">
        <v>39</v>
      </c>
    </row>
    <row r="23" spans="1:4" s="22" customFormat="1" ht="27" customHeight="1">
      <c r="A23" s="41" t="s">
        <v>40</v>
      </c>
      <c r="B23" s="41"/>
      <c r="C23" s="41"/>
      <c r="D23" s="41"/>
    </row>
    <row r="24" spans="1:4" s="22" customFormat="1" ht="27" customHeight="1">
      <c r="A24" s="23" t="s">
        <v>1</v>
      </c>
      <c r="B24" s="23" t="s">
        <v>18</v>
      </c>
      <c r="C24" s="24" t="s">
        <v>2</v>
      </c>
      <c r="D24" s="24" t="s">
        <v>19</v>
      </c>
    </row>
    <row r="25" spans="1:4" s="22" customFormat="1" ht="27" customHeight="1">
      <c r="A25" s="25">
        <v>1</v>
      </c>
      <c r="B25" s="26" t="s">
        <v>41</v>
      </c>
      <c r="C25" s="25" t="s">
        <v>25</v>
      </c>
      <c r="D25" s="26"/>
    </row>
    <row r="26" spans="1:4" s="22" customFormat="1" ht="27" customHeight="1">
      <c r="A26" s="41" t="s">
        <v>42</v>
      </c>
      <c r="B26" s="41"/>
      <c r="C26" s="41"/>
      <c r="D26" s="41"/>
    </row>
    <row r="27" spans="1:4" s="22" customFormat="1" ht="27" customHeight="1">
      <c r="A27" s="23" t="s">
        <v>1</v>
      </c>
      <c r="B27" s="23" t="s">
        <v>18</v>
      </c>
      <c r="C27" s="24" t="s">
        <v>2</v>
      </c>
      <c r="D27" s="24" t="s">
        <v>19</v>
      </c>
    </row>
    <row r="28" spans="1:4" s="22" customFormat="1" ht="34.5" customHeight="1">
      <c r="A28" s="25">
        <v>1</v>
      </c>
      <c r="B28" s="26" t="s">
        <v>43</v>
      </c>
      <c r="C28" s="27" t="s">
        <v>25</v>
      </c>
      <c r="D28" s="25" t="s">
        <v>44</v>
      </c>
    </row>
    <row r="29" spans="1:4" s="22" customFormat="1" ht="36" customHeight="1">
      <c r="A29" s="25">
        <v>2</v>
      </c>
      <c r="B29" s="27" t="s">
        <v>45</v>
      </c>
      <c r="C29" s="29" t="s">
        <v>25</v>
      </c>
      <c r="D29" s="27"/>
    </row>
    <row r="30" s="22" customFormat="1" ht="27" customHeight="1">
      <c r="B30" s="30"/>
    </row>
    <row r="31" s="22" customFormat="1" ht="27" customHeight="1">
      <c r="B31" s="30"/>
    </row>
  </sheetData>
  <sheetProtection selectLockedCells="1" selectUnlockedCells="1"/>
  <mergeCells count="8">
    <mergeCell ref="A23:D23"/>
    <mergeCell ref="A26:D26"/>
    <mergeCell ref="A1:D1"/>
    <mergeCell ref="A5:D5"/>
    <mergeCell ref="A8:D8"/>
    <mergeCell ref="A12:D12"/>
    <mergeCell ref="A15:D15"/>
    <mergeCell ref="A18:D18"/>
  </mergeCells>
  <printOptions/>
  <pageMargins left="0.19652777777777777" right="0.19652777777777777" top="1.0527777777777778" bottom="1.0527777777777778" header="0.7875" footer="0.7875"/>
  <pageSetup horizontalDpi="300" verticalDpi="300" orientation="portrait" paperSize="9" scale="77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zoomScale="80" zoomScaleNormal="80" zoomScalePageLayoutView="0" workbookViewId="0" topLeftCell="A1">
      <selection activeCell="F43" activeCellId="1" sqref="A6:IV31 F43"/>
    </sheetView>
  </sheetViews>
  <sheetFormatPr defaultColWidth="11.57421875" defaultRowHeight="12.75"/>
  <cols>
    <col min="1" max="1" width="7.8515625" style="0" customWidth="1"/>
    <col min="2" max="2" width="53.7109375" style="31" customWidth="1"/>
    <col min="3" max="3" width="32.57421875" style="0" customWidth="1"/>
    <col min="4" max="4" width="39.00390625" style="21" customWidth="1"/>
  </cols>
  <sheetData>
    <row r="1" spans="1:4" s="22" customFormat="1" ht="27" customHeight="1">
      <c r="A1" s="41" t="s">
        <v>46</v>
      </c>
      <c r="B1" s="41"/>
      <c r="C1" s="41"/>
      <c r="D1" s="41"/>
    </row>
    <row r="2" spans="1:4" s="22" customFormat="1" ht="27" customHeight="1">
      <c r="A2" s="23" t="s">
        <v>1</v>
      </c>
      <c r="B2" s="24" t="s">
        <v>18</v>
      </c>
      <c r="C2" s="24" t="s">
        <v>2</v>
      </c>
      <c r="D2" s="23" t="s">
        <v>19</v>
      </c>
    </row>
    <row r="3" spans="1:4" s="22" customFormat="1" ht="27" customHeight="1">
      <c r="A3" s="25">
        <v>1</v>
      </c>
      <c r="B3" s="25" t="s">
        <v>47</v>
      </c>
      <c r="C3" s="25" t="s">
        <v>25</v>
      </c>
      <c r="D3" s="26" t="s">
        <v>48</v>
      </c>
    </row>
    <row r="4" spans="1:4" s="22" customFormat="1" ht="39" customHeight="1">
      <c r="A4" s="25">
        <v>2</v>
      </c>
      <c r="B4" s="27" t="s">
        <v>49</v>
      </c>
      <c r="C4" s="25" t="s">
        <v>25</v>
      </c>
      <c r="D4" s="32"/>
    </row>
    <row r="5" spans="1:4" s="22" customFormat="1" ht="27" customHeight="1">
      <c r="A5" s="42" t="s">
        <v>23</v>
      </c>
      <c r="B5" s="42"/>
      <c r="C5" s="42"/>
      <c r="D5" s="42"/>
    </row>
    <row r="6" spans="1:4" s="22" customFormat="1" ht="27" customHeight="1">
      <c r="A6" s="23"/>
      <c r="B6" s="24"/>
      <c r="C6" s="24"/>
      <c r="D6" s="23"/>
    </row>
    <row r="7" spans="1:4" s="22" customFormat="1" ht="39.75" customHeight="1">
      <c r="A7" s="25">
        <v>1</v>
      </c>
      <c r="B7" s="27" t="s">
        <v>49</v>
      </c>
      <c r="C7" s="25" t="s">
        <v>25</v>
      </c>
      <c r="D7" s="32"/>
    </row>
    <row r="8" spans="1:4" s="22" customFormat="1" ht="27" customHeight="1">
      <c r="A8" s="43" t="s">
        <v>26</v>
      </c>
      <c r="B8" s="43"/>
      <c r="C8" s="43"/>
      <c r="D8" s="43"/>
    </row>
    <row r="9" spans="1:4" s="22" customFormat="1" ht="27" customHeight="1">
      <c r="A9" s="23" t="s">
        <v>1</v>
      </c>
      <c r="B9" s="24" t="s">
        <v>18</v>
      </c>
      <c r="C9" s="24" t="s">
        <v>2</v>
      </c>
      <c r="D9" s="23" t="s">
        <v>19</v>
      </c>
    </row>
    <row r="10" spans="1:4" s="22" customFormat="1" ht="39.75" customHeight="1">
      <c r="A10" s="25">
        <v>1</v>
      </c>
      <c r="B10" s="27" t="s">
        <v>49</v>
      </c>
      <c r="C10" s="25" t="s">
        <v>25</v>
      </c>
      <c r="D10" s="32"/>
    </row>
    <row r="11" spans="1:4" s="22" customFormat="1" ht="27" customHeight="1">
      <c r="A11" s="43" t="s">
        <v>50</v>
      </c>
      <c r="B11" s="43"/>
      <c r="C11" s="43"/>
      <c r="D11" s="43"/>
    </row>
    <row r="12" spans="1:4" s="22" customFormat="1" ht="27" customHeight="1">
      <c r="A12" s="23"/>
      <c r="B12" s="24"/>
      <c r="C12" s="24"/>
      <c r="D12" s="23"/>
    </row>
    <row r="13" spans="1:4" s="22" customFormat="1" ht="39.75" customHeight="1">
      <c r="A13" s="25">
        <v>1</v>
      </c>
      <c r="B13" s="27" t="s">
        <v>49</v>
      </c>
      <c r="C13" s="25" t="s">
        <v>25</v>
      </c>
      <c r="D13" s="32"/>
    </row>
    <row r="14" spans="1:4" s="22" customFormat="1" ht="27" customHeight="1">
      <c r="A14" s="25">
        <v>2</v>
      </c>
      <c r="B14" s="27" t="s">
        <v>51</v>
      </c>
      <c r="C14" s="27" t="s">
        <v>25</v>
      </c>
      <c r="D14" s="27"/>
    </row>
    <row r="15" spans="1:4" s="22" customFormat="1" ht="27" customHeight="1">
      <c r="A15" s="25">
        <v>3</v>
      </c>
      <c r="B15" s="27" t="s">
        <v>52</v>
      </c>
      <c r="C15" s="27" t="s">
        <v>25</v>
      </c>
      <c r="D15" s="27"/>
    </row>
    <row r="16" spans="1:4" s="22" customFormat="1" ht="27" customHeight="1">
      <c r="A16" s="25">
        <v>4</v>
      </c>
      <c r="B16" s="27" t="s">
        <v>53</v>
      </c>
      <c r="C16" s="27" t="s">
        <v>25</v>
      </c>
      <c r="D16" s="27"/>
    </row>
    <row r="17" spans="1:4" s="22" customFormat="1" ht="27" customHeight="1">
      <c r="A17" s="43" t="s">
        <v>31</v>
      </c>
      <c r="B17" s="43"/>
      <c r="C17" s="43"/>
      <c r="D17" s="43"/>
    </row>
    <row r="18" spans="1:4" s="22" customFormat="1" ht="27" customHeight="1">
      <c r="A18" s="23"/>
      <c r="B18" s="24"/>
      <c r="C18" s="24"/>
      <c r="D18" s="23"/>
    </row>
    <row r="19" spans="1:4" s="22" customFormat="1" ht="34.5" customHeight="1">
      <c r="A19" s="33">
        <v>1</v>
      </c>
      <c r="B19" s="27" t="s">
        <v>49</v>
      </c>
      <c r="C19" s="25" t="s">
        <v>25</v>
      </c>
      <c r="D19" s="26"/>
    </row>
    <row r="20" spans="1:4" s="22" customFormat="1" ht="27" customHeight="1">
      <c r="A20" s="43" t="s">
        <v>34</v>
      </c>
      <c r="B20" s="43"/>
      <c r="C20" s="43"/>
      <c r="D20" s="43"/>
    </row>
    <row r="21" spans="1:4" s="22" customFormat="1" ht="27" customHeight="1">
      <c r="A21" s="23" t="s">
        <v>1</v>
      </c>
      <c r="B21" s="24" t="s">
        <v>18</v>
      </c>
      <c r="C21" s="24" t="s">
        <v>2</v>
      </c>
      <c r="D21" s="23" t="s">
        <v>19</v>
      </c>
    </row>
    <row r="22" spans="1:4" s="22" customFormat="1" ht="39" customHeight="1">
      <c r="A22" s="25">
        <v>1</v>
      </c>
      <c r="B22" s="26" t="s">
        <v>49</v>
      </c>
      <c r="C22" s="25" t="s">
        <v>25</v>
      </c>
      <c r="D22" s="26"/>
    </row>
    <row r="23" spans="1:4" s="22" customFormat="1" ht="27" customHeight="1">
      <c r="A23" s="41" t="s">
        <v>36</v>
      </c>
      <c r="B23" s="41"/>
      <c r="C23" s="41"/>
      <c r="D23" s="41"/>
    </row>
    <row r="24" spans="1:4" s="22" customFormat="1" ht="27" customHeight="1">
      <c r="A24" s="23" t="s">
        <v>1</v>
      </c>
      <c r="B24" s="24" t="s">
        <v>18</v>
      </c>
      <c r="C24" s="24" t="s">
        <v>2</v>
      </c>
      <c r="D24" s="23" t="s">
        <v>19</v>
      </c>
    </row>
    <row r="25" spans="1:4" s="22" customFormat="1" ht="35.25" customHeight="1">
      <c r="A25" s="25">
        <v>1</v>
      </c>
      <c r="B25" s="26" t="s">
        <v>49</v>
      </c>
      <c r="C25" s="25" t="s">
        <v>25</v>
      </c>
      <c r="D25" s="26"/>
    </row>
    <row r="26" spans="1:4" s="22" customFormat="1" ht="27" customHeight="1">
      <c r="A26" s="41" t="s">
        <v>54</v>
      </c>
      <c r="B26" s="41"/>
      <c r="C26" s="41"/>
      <c r="D26" s="41"/>
    </row>
    <row r="27" spans="1:4" s="22" customFormat="1" ht="27" customHeight="1">
      <c r="A27" s="23" t="s">
        <v>1</v>
      </c>
      <c r="B27" s="24" t="s">
        <v>18</v>
      </c>
      <c r="C27" s="24" t="s">
        <v>2</v>
      </c>
      <c r="D27" s="23" t="s">
        <v>19</v>
      </c>
    </row>
    <row r="28" spans="1:4" s="22" customFormat="1" ht="36" customHeight="1">
      <c r="A28" s="25">
        <v>1</v>
      </c>
      <c r="B28" s="26" t="s">
        <v>49</v>
      </c>
      <c r="C28" s="25" t="s">
        <v>25</v>
      </c>
      <c r="D28" s="26"/>
    </row>
    <row r="29" spans="1:4" s="22" customFormat="1" ht="51" customHeight="1">
      <c r="A29" s="25">
        <v>2</v>
      </c>
      <c r="B29" s="27" t="s">
        <v>55</v>
      </c>
      <c r="C29" s="27" t="s">
        <v>25</v>
      </c>
      <c r="D29" s="27"/>
    </row>
    <row r="30" spans="1:4" s="22" customFormat="1" ht="27" customHeight="1">
      <c r="A30" s="41" t="s">
        <v>56</v>
      </c>
      <c r="B30" s="41"/>
      <c r="C30" s="41"/>
      <c r="D30" s="41"/>
    </row>
    <row r="31" spans="1:4" s="22" customFormat="1" ht="27" customHeight="1">
      <c r="A31" s="23" t="s">
        <v>1</v>
      </c>
      <c r="B31" s="24" t="s">
        <v>18</v>
      </c>
      <c r="C31" s="24" t="s">
        <v>2</v>
      </c>
      <c r="D31" s="23" t="s">
        <v>19</v>
      </c>
    </row>
    <row r="32" spans="1:4" s="22" customFormat="1" ht="39.75" customHeight="1">
      <c r="A32" s="25">
        <v>1</v>
      </c>
      <c r="B32" s="26" t="s">
        <v>49</v>
      </c>
      <c r="C32" s="25" t="s">
        <v>25</v>
      </c>
      <c r="D32" s="26"/>
    </row>
    <row r="33" spans="1:4" s="22" customFormat="1" ht="27" customHeight="1">
      <c r="A33" s="41" t="s">
        <v>40</v>
      </c>
      <c r="B33" s="41"/>
      <c r="C33" s="41"/>
      <c r="D33" s="41"/>
    </row>
    <row r="34" spans="1:4" s="22" customFormat="1" ht="27" customHeight="1">
      <c r="A34" s="23" t="s">
        <v>1</v>
      </c>
      <c r="B34" s="23" t="s">
        <v>18</v>
      </c>
      <c r="C34" s="24" t="s">
        <v>2</v>
      </c>
      <c r="D34" s="23" t="s">
        <v>19</v>
      </c>
    </row>
    <row r="35" spans="1:4" s="22" customFormat="1" ht="38.25" customHeight="1">
      <c r="A35" s="25">
        <v>1</v>
      </c>
      <c r="B35" s="26" t="s">
        <v>49</v>
      </c>
      <c r="C35" s="25" t="s">
        <v>25</v>
      </c>
      <c r="D35" s="26"/>
    </row>
    <row r="36" spans="1:4" s="22" customFormat="1" ht="27" customHeight="1">
      <c r="A36" s="41" t="s">
        <v>57</v>
      </c>
      <c r="B36" s="41"/>
      <c r="C36" s="41"/>
      <c r="D36" s="41"/>
    </row>
    <row r="37" spans="1:4" s="22" customFormat="1" ht="27" customHeight="1">
      <c r="A37" s="23" t="s">
        <v>1</v>
      </c>
      <c r="B37" s="23" t="s">
        <v>18</v>
      </c>
      <c r="C37" s="24" t="s">
        <v>2</v>
      </c>
      <c r="D37" s="23" t="s">
        <v>19</v>
      </c>
    </row>
    <row r="38" spans="1:4" s="22" customFormat="1" ht="27" customHeight="1">
      <c r="A38" s="25">
        <v>1</v>
      </c>
      <c r="B38" s="26" t="s">
        <v>58</v>
      </c>
      <c r="C38" s="25"/>
      <c r="D38" s="26" t="s">
        <v>59</v>
      </c>
    </row>
    <row r="39" spans="1:4" s="22" customFormat="1" ht="44.25" customHeight="1">
      <c r="A39" s="25">
        <v>2</v>
      </c>
      <c r="B39" s="26" t="s">
        <v>49</v>
      </c>
      <c r="C39" s="25" t="s">
        <v>25</v>
      </c>
      <c r="D39" s="26"/>
    </row>
    <row r="40" spans="1:4" s="22" customFormat="1" ht="27" customHeight="1">
      <c r="A40" s="41" t="s">
        <v>42</v>
      </c>
      <c r="B40" s="41"/>
      <c r="C40" s="41"/>
      <c r="D40" s="41"/>
    </row>
    <row r="41" spans="1:4" s="22" customFormat="1" ht="27" customHeight="1">
      <c r="A41" s="23" t="s">
        <v>1</v>
      </c>
      <c r="B41" s="24" t="s">
        <v>18</v>
      </c>
      <c r="C41" s="24" t="s">
        <v>2</v>
      </c>
      <c r="D41" s="23" t="s">
        <v>19</v>
      </c>
    </row>
    <row r="42" spans="1:4" s="22" customFormat="1" ht="38.25" customHeight="1">
      <c r="A42" s="25">
        <v>1</v>
      </c>
      <c r="B42" s="27" t="s">
        <v>60</v>
      </c>
      <c r="C42" s="25" t="s">
        <v>25</v>
      </c>
      <c r="D42" s="26"/>
    </row>
    <row r="43" spans="1:4" s="22" customFormat="1" ht="36" customHeight="1">
      <c r="A43" s="25">
        <v>2</v>
      </c>
      <c r="B43" s="26" t="s">
        <v>61</v>
      </c>
      <c r="C43" s="25" t="s">
        <v>25</v>
      </c>
      <c r="D43" s="26"/>
    </row>
    <row r="44" spans="1:4" s="22" customFormat="1" ht="42.75" customHeight="1">
      <c r="A44" s="25">
        <v>3</v>
      </c>
      <c r="B44" s="26" t="s">
        <v>49</v>
      </c>
      <c r="C44" s="25" t="s">
        <v>25</v>
      </c>
      <c r="D44" s="26"/>
    </row>
    <row r="45" spans="2:4" s="22" customFormat="1" ht="27" customHeight="1">
      <c r="B45" s="34"/>
      <c r="D45" s="30"/>
    </row>
  </sheetData>
  <sheetProtection selectLockedCells="1" selectUnlockedCells="1"/>
  <mergeCells count="12">
    <mergeCell ref="A23:D23"/>
    <mergeCell ref="A26:D26"/>
    <mergeCell ref="A30:D30"/>
    <mergeCell ref="A33:D33"/>
    <mergeCell ref="A36:D36"/>
    <mergeCell ref="A40:D40"/>
    <mergeCell ref="A1:D1"/>
    <mergeCell ref="A5:D5"/>
    <mergeCell ref="A8:D8"/>
    <mergeCell ref="A11:D11"/>
    <mergeCell ref="A17:D17"/>
    <mergeCell ref="A20:D20"/>
  </mergeCells>
  <printOptions/>
  <pageMargins left="0.7875" right="0.7875" top="1.0527777777777778" bottom="1.0527777777777778" header="0.7875" footer="0.7875"/>
  <pageSetup horizontalDpi="300" verticalDpi="300" orientation="portrait" paperSize="9" scale="65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2019-11-07T05:36:17Z</dcterms:modified>
  <cp:category/>
  <cp:version/>
  <cp:contentType/>
  <cp:contentStatus/>
</cp:coreProperties>
</file>